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<sst xmlns="http://schemas.openxmlformats.org/spreadsheetml/2006/main" count="30" uniqueCount="20">
  <si>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KNAUF – PŘEDSAZENÁ STĚNA</t>
  </si>
  <si>
    <t>plocha v m2:</t>
  </si>
  <si>
    <t>m2</t>
  </si>
  <si>
    <t>Materiál:</t>
  </si>
  <si>
    <t>SDK deska 2,5m2</t>
  </si>
  <si>
    <t>ks</t>
  </si>
  <si>
    <t>CW profil 2,75m</t>
  </si>
  <si>
    <t>UW profil 4m</t>
  </si>
  <si>
    <t>vrut TN 1000ks</t>
  </si>
  <si>
    <t>bal.</t>
  </si>
  <si>
    <t>vrut TN 100ks</t>
  </si>
  <si>
    <t>páska -bandáž</t>
  </si>
  <si>
    <t>m</t>
  </si>
  <si>
    <t>pěnové těsnění</t>
  </si>
  <si>
    <t>uniflott 25kg</t>
  </si>
  <si>
    <t>uniflott 5kg</t>
  </si>
  <si>
    <t>finální tmel 15kg</t>
  </si>
  <si>
    <t>finalní tmel 5kg</t>
  </si>
  <si>
    <t>Vrut TEX 100ks</t>
  </si>
  <si>
    <t>natl. Hmož. K 6/35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</si>
</sst>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2" xfId="0" applyFont="1" applyBorder="1" applyAlignment="1">
      <alignment horizontal="center"/>
    </xf>
    <xf numFmtId="164" fontId="2" fillId="2" borderId="0" xfId="0" applyFont="1" applyFill="1" applyAlignment="1">
      <alignment/>
    </xf>
    <xf numFmtId="164" fontId="0" fillId="0" borderId="3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0" fillId="0" borderId="2" xfId="0" applyFont="1" applyBorder="1" applyAlignment="1">
      <alignment horizontal="left"/>
    </xf>
    <xf numFmtId="165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/>
    </xf>
    <xf numFmtId="165" fontId="0" fillId="0" borderId="0" xfId="0" applyNumberFormat="1" applyAlignment="1">
      <alignment horizontal="right"/>
    </xf>
    <xf numFmtId="164" fontId="0" fillId="0" borderId="2" xfId="0" applyFont="1" applyBorder="1" applyAlignment="1">
      <alignment/>
    </xf>
    <xf numFmtId="165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pane ySplit="65535" topLeftCell="A1" activePane="topLeft" state="split"/>
      <selection pane="topLeft" activeCell="C9" sqref="C9"/>
      <selection pane="bottomLeft" activeCell="A1" sqref="A1"/>
    </sheetView>
  </sheetViews>
  <sheetFormatPr defaultColWidth="12.57421875" defaultRowHeight="12.75"/>
  <cols>
    <col min="1" max="1" width="4.140625" style="0" customWidth="1"/>
    <col min="2" max="2" width="13.28125" style="0" customWidth="1"/>
    <col min="3" max="3" width="11.57421875" style="0" customWidth="1"/>
    <col min="4" max="4" width="3.57421875" style="0" customWidth="1"/>
    <col min="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/>
      <c r="D2" s="3"/>
    </row>
    <row r="3" spans="1:4" ht="12.75">
      <c r="A3" s="4" t="s">
        <v>1</v>
      </c>
      <c r="B3" s="4"/>
      <c r="C3" s="5">
        <v>10</v>
      </c>
      <c r="D3" s="6" t="s">
        <v>2</v>
      </c>
    </row>
    <row r="4" spans="1:4" ht="12.75">
      <c r="A4" s="2"/>
      <c r="D4" s="3"/>
    </row>
    <row r="5" spans="1:4" ht="12.75">
      <c r="A5" s="7" t="s">
        <v>3</v>
      </c>
      <c r="B5" s="7"/>
      <c r="D5" s="3"/>
    </row>
    <row r="6" spans="1:4" ht="7.5" customHeight="1">
      <c r="A6" s="2"/>
      <c r="D6" s="3"/>
    </row>
    <row r="7" spans="1:4" ht="12.75">
      <c r="A7" s="8" t="s">
        <v>4</v>
      </c>
      <c r="B7" s="8"/>
      <c r="C7" s="9">
        <f>C3/2.5+0.49</f>
        <v>4.49</v>
      </c>
      <c r="D7" s="3" t="s">
        <v>5</v>
      </c>
    </row>
    <row r="8" spans="1:4" ht="12.75">
      <c r="A8" s="8" t="s">
        <v>6</v>
      </c>
      <c r="B8" s="8"/>
      <c r="C8" s="9">
        <f>C3*2/2.75+0.5</f>
        <v>7.7727272727272725</v>
      </c>
      <c r="D8" s="3" t="s">
        <v>5</v>
      </c>
    </row>
    <row r="9" spans="1:4" ht="12.75">
      <c r="A9" s="8" t="s">
        <v>7</v>
      </c>
      <c r="B9" s="8"/>
      <c r="C9" s="10">
        <f>C3*0.7/4+0.5</f>
        <v>2.25</v>
      </c>
      <c r="D9" s="3" t="s">
        <v>5</v>
      </c>
    </row>
    <row r="10" spans="1:4" ht="12.75">
      <c r="A10" s="8" t="s">
        <v>8</v>
      </c>
      <c r="B10" s="8"/>
      <c r="C10" s="9">
        <f>C3*32/1000+0.5</f>
        <v>0.8200000000000001</v>
      </c>
      <c r="D10" s="3" t="s">
        <v>9</v>
      </c>
    </row>
    <row r="11" spans="1:4" ht="12.75">
      <c r="A11" s="8" t="s">
        <v>10</v>
      </c>
      <c r="B11" s="8"/>
      <c r="C11" s="11">
        <f>C3*32/100+0.5</f>
        <v>3.7</v>
      </c>
      <c r="D11" s="3" t="s">
        <v>9</v>
      </c>
    </row>
    <row r="12" spans="1:4" ht="12.75">
      <c r="A12" s="12" t="s">
        <v>11</v>
      </c>
      <c r="B12" s="12"/>
      <c r="C12" s="9">
        <f>C3*3.2+0.5</f>
        <v>32.5</v>
      </c>
      <c r="D12" s="3" t="s">
        <v>12</v>
      </c>
    </row>
    <row r="13" spans="1:4" ht="12.75">
      <c r="A13" s="12" t="s">
        <v>13</v>
      </c>
      <c r="B13" s="12"/>
      <c r="C13" s="9">
        <f>C9*1.2+0.5</f>
        <v>3.1999999999999997</v>
      </c>
      <c r="D13" s="3" t="s">
        <v>12</v>
      </c>
    </row>
    <row r="14" spans="1:4" ht="12.75">
      <c r="A14" s="12" t="s">
        <v>14</v>
      </c>
      <c r="B14" s="12"/>
      <c r="C14" s="9">
        <f>C3*0.6/25+0.5</f>
        <v>0.74</v>
      </c>
      <c r="D14" s="3" t="s">
        <v>5</v>
      </c>
    </row>
    <row r="15" spans="1:4" ht="12.75">
      <c r="A15" s="12" t="s">
        <v>15</v>
      </c>
      <c r="B15" s="12"/>
      <c r="C15" s="11">
        <f>C3*0.6/5+0.5</f>
        <v>1.7000000000000002</v>
      </c>
      <c r="D15" s="3" t="s">
        <v>5</v>
      </c>
    </row>
    <row r="16" spans="1:4" ht="12.75">
      <c r="A16" s="12" t="s">
        <v>16</v>
      </c>
      <c r="B16" s="12"/>
      <c r="C16" s="9">
        <f>C3*0.2/15+0.5</f>
        <v>0.6333333333333333</v>
      </c>
      <c r="D16" s="3" t="s">
        <v>5</v>
      </c>
    </row>
    <row r="17" spans="1:4" ht="12.75">
      <c r="A17" s="12" t="s">
        <v>17</v>
      </c>
      <c r="B17" s="12"/>
      <c r="C17" s="13">
        <f>C3*0.2/5+0.5</f>
        <v>0.9</v>
      </c>
      <c r="D17" s="3" t="s">
        <v>5</v>
      </c>
    </row>
    <row r="18" spans="1:4" ht="12.75">
      <c r="A18" s="12" t="s">
        <v>18</v>
      </c>
      <c r="B18" s="12"/>
      <c r="C18" s="14">
        <f>C3*2.8/100+0.5</f>
        <v>0.78</v>
      </c>
      <c r="D18" s="3" t="s">
        <v>9</v>
      </c>
    </row>
    <row r="19" spans="1:4" ht="12.75">
      <c r="A19" s="12" t="s">
        <v>19</v>
      </c>
      <c r="B19" s="12"/>
      <c r="C19" s="14">
        <f>C3*1.5</f>
        <v>15</v>
      </c>
      <c r="D19" s="3" t="s">
        <v>5</v>
      </c>
    </row>
    <row r="20" spans="1:4" ht="12.75">
      <c r="A20" s="15"/>
      <c r="B20" s="15"/>
      <c r="C20" s="15"/>
      <c r="D20" s="15"/>
    </row>
  </sheetData>
  <sheetProtection selectLockedCells="1" selectUnlockedCells="1"/>
  <mergeCells count="16">
    <mergeCell ref="A1:D1"/>
    <mergeCell ref="A3:B3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2012-02-09T07:11:33Z</dcterms:created>
  <dcterms:modified xsi:type="dcterms:W3CDTF">2013-07-09T07:59:29Z</dcterms:modified>
  <cp:category/>
  <cp:version/>
  <cp:contentType/>
  <cp:contentStatus/>
  <cp:revision>20</cp:revision>
</cp:coreProperties>
</file>